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200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<sst xmlns="http://schemas.openxmlformats.org/spreadsheetml/2006/main" count="21" uniqueCount="21">
  <si>
    <t>人数、比例、名额</t>
  </si>
  <si>
    <t>数统</t>
  </si>
  <si>
    <t>食品</t>
  </si>
  <si>
    <t>轻工</t>
  </si>
  <si>
    <t>经济</t>
  </si>
  <si>
    <t>商学院</t>
  </si>
  <si>
    <t>法学院</t>
  </si>
  <si>
    <t>外语</t>
  </si>
  <si>
    <t>机动</t>
  </si>
  <si>
    <t>合计</t>
  </si>
  <si>
    <t>化材</t>
  </si>
  <si>
    <t>环境</t>
  </si>
  <si>
    <t>智能</t>
  </si>
  <si>
    <t>计算机</t>
  </si>
  <si>
    <t>国经</t>
  </si>
  <si>
    <t>电物</t>
  </si>
  <si>
    <t>传设</t>
  </si>
  <si>
    <t>2-4年经济困难学生</t>
  </si>
  <si>
    <t>参评人数比例 %</t>
  </si>
  <si>
    <t>分配名额</t>
  </si>
  <si>
    <r>
      <t>北京工商大学20</t>
    </r>
    <r>
      <rPr>
        <b/>
        <sz val="14"/>
        <rFont val="宋体"/>
        <family val="0"/>
      </rPr>
      <t>22</t>
    </r>
    <r>
      <rPr>
        <b/>
        <sz val="14"/>
        <rFont val="宋体"/>
        <family val="0"/>
      </rPr>
      <t>-202</t>
    </r>
    <r>
      <rPr>
        <b/>
        <sz val="14"/>
        <rFont val="宋体"/>
        <family val="0"/>
      </rPr>
      <t>3</t>
    </r>
    <r>
      <rPr>
        <b/>
        <sz val="14"/>
        <rFont val="宋体"/>
        <family val="0"/>
      </rPr>
      <t xml:space="preserve">学年国家励志奖学金评审名额 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</si>
</sst>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8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0">
    <xf numFmtId="0" fontId="0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7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18.57421875" style="0" customWidth="1"/>
    <col min="2" max="2" width="9.7109375" style="0" customWidth="1"/>
    <col min="3" max="15" width="7.421875" style="0" customWidth="1"/>
    <col min="16" max="16" width="6.8515625" style="0" customWidth="1"/>
    <col min="17" max="18" width="7.421875" style="0" customWidth="1"/>
  </cols>
  <sheetData>
    <row r="2" spans="1:18" ht="42" customHeight="1">
      <c r="A2" s="8" t="s">
        <v>20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5"/>
    </row>
    <row r="3" spans="1:18" ht="20.25" customHeight="1">
      <c r="A3" s="1" t="s">
        <v>0</v>
      </c>
      <c r="B3" s="1" t="s">
        <v>1</v>
      </c>
      <c r="C3" s="1" t="s">
        <v>2</v>
      </c>
      <c r="D3" s="1" t="s">
        <v>3</v>
      </c>
      <c r="E3" s="1" t="s">
        <v>10</v>
      </c>
      <c r="F3" s="1" t="s">
        <v>11</v>
      </c>
      <c r="G3" s="1" t="s">
        <v>12</v>
      </c>
      <c r="H3" s="1" t="s">
        <v>13</v>
      </c>
      <c r="I3" s="1" t="s">
        <v>4</v>
      </c>
      <c r="J3" s="1" t="s">
        <v>5</v>
      </c>
      <c r="K3" s="1" t="s">
        <v>14</v>
      </c>
      <c r="L3" s="1" t="s">
        <v>15</v>
      </c>
      <c r="M3" s="1" t="s">
        <v>6</v>
      </c>
      <c r="N3" s="1" t="s">
        <v>7</v>
      </c>
      <c r="O3" s="1" t="s">
        <v>16</v>
      </c>
      <c r="P3" s="1" t="s">
        <v>8</v>
      </c>
      <c r="Q3" s="1" t="s">
        <v>9</v>
      </c>
      <c r="R3" s="4"/>
    </row>
    <row r="4" spans="1:18" ht="17.25" customHeight="1">
      <c r="A4" s="6" t="s">
        <v>17</v>
      </c>
      <c r="B4" s="2">
        <v>40</v>
      </c>
      <c r="C4" s="2">
        <v>22</v>
      </c>
      <c r="D4" s="2">
        <v>50</v>
      </c>
      <c r="E4" s="2">
        <v>56</v>
      </c>
      <c r="F4" s="2">
        <v>18</v>
      </c>
      <c r="G4" s="2">
        <v>147</v>
      </c>
      <c r="H4" s="2">
        <v>44</v>
      </c>
      <c r="I4" s="2">
        <v>87</v>
      </c>
      <c r="J4" s="2">
        <v>106</v>
      </c>
      <c r="K4" s="2">
        <v>48</v>
      </c>
      <c r="L4" s="2">
        <v>61</v>
      </c>
      <c r="M4" s="2">
        <v>33</v>
      </c>
      <c r="N4" s="2">
        <v>18</v>
      </c>
      <c r="O4" s="2">
        <v>86</v>
      </c>
      <c r="P4" s="2"/>
      <c r="Q4" s="2">
        <f>SUM(B4:O4)</f>
        <v>816</v>
      </c>
      <c r="R4" s="4"/>
    </row>
    <row r="5" spans="1:18" ht="13.5">
      <c r="A5" s="6" t="s">
        <v>18</v>
      </c>
      <c r="B5" s="3">
        <f>B4/Q4*100</f>
        <v>4.901960784313726</v>
      </c>
      <c r="C5" s="3">
        <f>C4/Q4*100</f>
        <v>2.696078431372549</v>
      </c>
      <c r="D5" s="3">
        <f>D4/Q4*100</f>
        <v>6.127450980392156</v>
      </c>
      <c r="E5" s="3">
        <f>E4/Q4*100</f>
        <v>6.862745098039216</v>
      </c>
      <c r="F5" s="3">
        <f>F4/Q4*100</f>
        <v>2.2058823529411766</v>
      </c>
      <c r="G5" s="3">
        <f>G4/Q4*100</f>
        <v>18.014705882352942</v>
      </c>
      <c r="H5" s="3">
        <f>H4/Q4*100</f>
        <v>5.392156862745098</v>
      </c>
      <c r="I5" s="3">
        <f>I4/Q4*100</f>
        <v>10.661764705882353</v>
      </c>
      <c r="J5" s="3">
        <f>J4/Q4*100</f>
        <v>12.990196078431374</v>
      </c>
      <c r="K5" s="3">
        <f>K4/Q4*100</f>
        <v>5.88235294117647</v>
      </c>
      <c r="L5" s="3">
        <f>L4/Q4*100</f>
        <v>7.4754901960784315</v>
      </c>
      <c r="M5" s="3">
        <f>M4/Q4*100</f>
        <v>4.044117647058823</v>
      </c>
      <c r="N5" s="3">
        <f>N4/Q4*100</f>
        <v>2.2058823529411766</v>
      </c>
      <c r="O5" s="3">
        <f>O4/Q4*100</f>
        <v>10.53921568627451</v>
      </c>
      <c r="P5" s="2"/>
      <c r="Q5" s="3">
        <f>SUM(B5:O5)</f>
        <v>100</v>
      </c>
      <c r="R5" s="4"/>
    </row>
    <row r="6" spans="1:18" ht="13.5" hidden="1">
      <c r="A6" s="6"/>
      <c r="B6" s="3">
        <f>B5/100*387</f>
        <v>18.97058823529412</v>
      </c>
      <c r="C6" s="3">
        <f aca="true" t="shared" si="0" ref="C6:O6">C5/100*387</f>
        <v>10.433823529411764</v>
      </c>
      <c r="D6" s="3">
        <f t="shared" si="0"/>
        <v>23.713235294117645</v>
      </c>
      <c r="E6" s="3">
        <f t="shared" si="0"/>
        <v>26.558823529411768</v>
      </c>
      <c r="F6" s="3">
        <f t="shared" si="0"/>
        <v>8.536764705882353</v>
      </c>
      <c r="G6" s="3">
        <f t="shared" si="0"/>
        <v>69.71691176470588</v>
      </c>
      <c r="H6" s="3">
        <f t="shared" si="0"/>
        <v>20.86764705882353</v>
      </c>
      <c r="I6" s="3">
        <f t="shared" si="0"/>
        <v>41.26102941176471</v>
      </c>
      <c r="J6" s="3">
        <f t="shared" si="0"/>
        <v>50.27205882352941</v>
      </c>
      <c r="K6" s="3">
        <f t="shared" si="0"/>
        <v>22.76470588235294</v>
      </c>
      <c r="L6" s="3">
        <f t="shared" si="0"/>
        <v>28.93014705882353</v>
      </c>
      <c r="M6" s="3">
        <f t="shared" si="0"/>
        <v>15.650735294117645</v>
      </c>
      <c r="N6" s="3">
        <f t="shared" si="0"/>
        <v>8.536764705882353</v>
      </c>
      <c r="O6" s="3">
        <f t="shared" si="0"/>
        <v>40.786764705882355</v>
      </c>
      <c r="P6" s="3">
        <f>P5/100*400</f>
        <v>0</v>
      </c>
      <c r="Q6" s="3">
        <f>SUM(B6:O6)</f>
        <v>387</v>
      </c>
      <c r="R6" s="4"/>
    </row>
    <row r="7" spans="1:18" ht="13.5">
      <c r="A7" s="7" t="s">
        <v>19</v>
      </c>
      <c r="B7" s="2">
        <v>18</v>
      </c>
      <c r="C7" s="2">
        <v>10</v>
      </c>
      <c r="D7" s="2">
        <v>23</v>
      </c>
      <c r="E7" s="2">
        <v>26</v>
      </c>
      <c r="F7" s="2">
        <v>8</v>
      </c>
      <c r="G7" s="2">
        <v>69</v>
      </c>
      <c r="H7" s="2">
        <v>20</v>
      </c>
      <c r="I7" s="2">
        <v>41</v>
      </c>
      <c r="J7" s="2">
        <v>50</v>
      </c>
      <c r="K7" s="2">
        <v>22</v>
      </c>
      <c r="L7" s="2">
        <v>28</v>
      </c>
      <c r="M7" s="2">
        <v>15</v>
      </c>
      <c r="N7" s="2">
        <v>8</v>
      </c>
      <c r="O7" s="2">
        <v>40</v>
      </c>
      <c r="P7" s="2">
        <v>9</v>
      </c>
      <c r="Q7" s="2">
        <f>SUM(B7:P7)</f>
        <v>387</v>
      </c>
      <c r="R7" s="4"/>
    </row>
  </sheetData>
  <sheetProtection/>
  <mergeCells count="1">
    <mergeCell ref="A2:Q2"/>
  </mergeCells>
  <printOptions/>
  <pageMargins left="0.55" right="0.47" top="0.7480314960629921" bottom="0.7480314960629921" header="0.31496062992125984" footer="0.31496062992125984"/>
  <pageSetup horizontalDpi="200" verticalDpi="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2006-09-13T11:21:51Z</dcterms:created>
  <dcterms:modified xsi:type="dcterms:W3CDTF">2023-10-17T01:50:54Z</dcterms:modified>
  <cp:category/>
  <cp:version/>
  <cp:contentType/>
  <cp:contentStatus/>
</cp:coreProperties>
</file>